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vv 01" sheetId="6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6"/>
  <c r="F31" s="1"/>
  <c r="F26"/>
  <c r="G26" s="1"/>
  <c r="F24"/>
  <c r="G24" s="1"/>
  <c r="F23"/>
  <c r="G23" s="1"/>
  <c r="F22"/>
  <c r="G22" s="1"/>
  <c r="F21"/>
  <c r="G21" s="1"/>
  <c r="F20"/>
  <c r="G20" s="1"/>
  <c r="F17"/>
  <c r="G17" s="1"/>
  <c r="F16"/>
  <c r="G16" s="1"/>
  <c r="G31" l="1"/>
  <c r="F28"/>
  <c r="G28" s="1"/>
  <c r="G30"/>
  <c r="F18"/>
  <c r="G18" s="1"/>
  <c r="F12" l="1"/>
  <c r="G12" s="1"/>
  <c r="F13" l="1"/>
  <c r="F32" s="1"/>
  <c r="G13"/>
  <c r="G32" l="1"/>
</calcChain>
</file>

<file path=xl/sharedStrings.xml><?xml version="1.0" encoding="utf-8"?>
<sst xmlns="http://schemas.openxmlformats.org/spreadsheetml/2006/main" count="45" uniqueCount="41">
  <si>
    <t>PČ</t>
  </si>
  <si>
    <t>Množstvo</t>
  </si>
  <si>
    <t>m2</t>
  </si>
  <si>
    <t>Jednotka</t>
  </si>
  <si>
    <t>Cena za jednotku bez DPH</t>
  </si>
  <si>
    <t>Cena spolu bez DPH</t>
  </si>
  <si>
    <t>Cena spolu s DPH</t>
  </si>
  <si>
    <t>bm</t>
  </si>
  <si>
    <t>Objekt:</t>
  </si>
  <si>
    <t>Dátum:</t>
  </si>
  <si>
    <t>Miesto:</t>
  </si>
  <si>
    <t>T</t>
  </si>
  <si>
    <t>kg</t>
  </si>
  <si>
    <t>t</t>
  </si>
  <si>
    <t xml:space="preserve">CENA SPOLU DODÁVKA A MONTÁŽ ŠPORTOVÉHO POVRCHU: </t>
  </si>
  <si>
    <t>dielo</t>
  </si>
  <si>
    <t>Doprava materiálu a strojov</t>
  </si>
  <si>
    <t xml:space="preserve">Stavba:  </t>
  </si>
  <si>
    <t>SKLADBA PODLOŽIA:</t>
  </si>
  <si>
    <t>OSTATNÉ:</t>
  </si>
  <si>
    <t>VODOROVNÉ KONŠTRUKCIE</t>
  </si>
  <si>
    <t>Rozhrnutie vrstvy  podľa leaserového zamerania.</t>
  </si>
  <si>
    <t xml:space="preserve">CENA SPOLU VODOROVNÉ KONŠTRUKCIE: </t>
  </si>
  <si>
    <t xml:space="preserve">CENA ZA OBJEKT SPOLU: </t>
  </si>
  <si>
    <t xml:space="preserve">CENA SPOLU OSTATNÉ: </t>
  </si>
  <si>
    <t>DODÁVKA A MONTÁŽ ŠPORTOVÉHO POVRCHU Z UMELEJ TRÁVY</t>
  </si>
  <si>
    <t>Zameranie polohy, výšky a vytýčenie stavby</t>
  </si>
  <si>
    <t xml:space="preserve">Spolu: </t>
  </si>
  <si>
    <t>Kremičitý piesok vrátane dopravy</t>
  </si>
  <si>
    <t xml:space="preserve">Montáž vrátane vsypov a vyčiarovania </t>
  </si>
  <si>
    <t xml:space="preserve">Podlepovacia páska; šírka: 300mm </t>
  </si>
  <si>
    <t>Multifunkčné ihrisko -výmena UT na pôvodný povrch bez odstránenia pôvodnej UT</t>
  </si>
  <si>
    <t>Štrkodrť fr. 0-4mm, kamenivo pre vyrovnanie nerovností ŠP bez odstránenia pôvodnej UT.ktorá bude slúžiť ako dobrá stabilizačná podložka; vrátane dopravy, úprava podložia</t>
  </si>
  <si>
    <t>Umelá tráva ; dĺžka vlákna: 20 mm; Dtex:od 6600; počet vpichov na m2: 22 000; farba zelená/červená/modrá, priepustnosť vody: min.67l/m2,hmotnosť min:2160 g/m2</t>
  </si>
  <si>
    <t>min. 18 kg na m2:  800*0,018</t>
  </si>
  <si>
    <t>Lepidlo PU-11 kusov balení po 14,4kg</t>
  </si>
  <si>
    <t>Čiarovanie športov - farba biela/žltá, futbal bránkovíská, tenis, volejbal</t>
  </si>
  <si>
    <t>SO 01 Multifunkčné ihrisko UT 20</t>
  </si>
  <si>
    <t>Výkaz-výmer</t>
  </si>
  <si>
    <t>40x20 m</t>
  </si>
  <si>
    <t>Základná škola s materskou školou, Makov 264, 023 56</t>
  </si>
</sst>
</file>

<file path=xl/styles.xml><?xml version="1.0" encoding="utf-8"?>
<styleSheet xmlns="http://schemas.openxmlformats.org/spreadsheetml/2006/main">
  <numFmts count="3">
    <numFmt numFmtId="164" formatCode="_-* #,##0.00\ _S_k_-;\-* #,##0.00\ _S_k_-;_-* &quot;-&quot;??\ _S_k_-;_-@_-"/>
    <numFmt numFmtId="165" formatCode="#,##0.0"/>
    <numFmt numFmtId="166" formatCode="[$€-2]\ #,##0.00"/>
  </numFmts>
  <fonts count="2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9"/>
      <name val="Calibri"/>
      <family val="2"/>
      <charset val="238"/>
      <scheme val="minor"/>
    </font>
    <font>
      <b/>
      <i/>
      <sz val="9"/>
      <color theme="5" tint="-0.249977111117893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6" fontId="5" fillId="0" borderId="0" xfId="0" applyNumberFormat="1" applyFont="1" applyAlignment="1">
      <alignment horizontal="center"/>
    </xf>
    <xf numFmtId="9" fontId="4" fillId="0" borderId="0" xfId="0" applyNumberFormat="1" applyFont="1"/>
    <xf numFmtId="4" fontId="6" fillId="0" borderId="0" xfId="0" applyNumberFormat="1" applyFont="1"/>
    <xf numFmtId="0" fontId="6" fillId="0" borderId="0" xfId="0" applyFont="1"/>
    <xf numFmtId="166" fontId="6" fillId="0" borderId="0" xfId="0" applyNumberFormat="1" applyFont="1"/>
    <xf numFmtId="4" fontId="9" fillId="0" borderId="0" xfId="0" applyNumberFormat="1" applyFont="1"/>
    <xf numFmtId="165" fontId="2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 vertical="center"/>
    </xf>
    <xf numFmtId="0" fontId="13" fillId="0" borderId="0" xfId="0" applyFont="1"/>
    <xf numFmtId="0" fontId="11" fillId="0" borderId="0" xfId="0" applyFont="1"/>
    <xf numFmtId="0" fontId="14" fillId="0" borderId="0" xfId="0" applyFont="1"/>
    <xf numFmtId="0" fontId="0" fillId="0" borderId="0" xfId="0" applyAlignment="1">
      <alignment vertical="center"/>
    </xf>
    <xf numFmtId="49" fontId="15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/>
    <xf numFmtId="0" fontId="0" fillId="0" borderId="0" xfId="0" applyAlignment="1">
      <alignment horizontal="left" vertical="center"/>
    </xf>
    <xf numFmtId="0" fontId="17" fillId="0" borderId="0" xfId="4" applyAlignment="1" applyProtection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9" fillId="0" borderId="0" xfId="4" applyFont="1" applyAlignment="1" applyProtection="1">
      <alignment horizontal="left"/>
    </xf>
    <xf numFmtId="0" fontId="10" fillId="0" borderId="1" xfId="0" applyFont="1" applyBorder="1" applyAlignment="1">
      <alignment horizontal="center" wrapText="1"/>
    </xf>
    <xf numFmtId="166" fontId="20" fillId="0" borderId="1" xfId="0" applyNumberFormat="1" applyFont="1" applyBorder="1" applyAlignment="1">
      <alignment horizontal="center" wrapText="1"/>
    </xf>
    <xf numFmtId="166" fontId="10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166" fontId="12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0" xfId="1" applyNumberFormat="1" applyFont="1" applyAlignment="1">
      <alignment horizontal="center"/>
    </xf>
    <xf numFmtId="166" fontId="10" fillId="0" borderId="0" xfId="1" applyNumberFormat="1" applyFont="1" applyAlignment="1">
      <alignment horizontal="center" wrapText="1"/>
    </xf>
    <xf numFmtId="166" fontId="10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/>
    </xf>
    <xf numFmtId="166" fontId="23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left" wrapText="1"/>
    </xf>
    <xf numFmtId="166" fontId="25" fillId="0" borderId="2" xfId="0" applyNumberFormat="1" applyFont="1" applyBorder="1" applyAlignment="1">
      <alignment horizontal="center" wrapText="1"/>
    </xf>
    <xf numFmtId="166" fontId="24" fillId="0" borderId="2" xfId="0" applyNumberFormat="1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7" fillId="0" borderId="0" xfId="4" applyAlignment="1" applyProtection="1">
      <alignment vertical="center"/>
    </xf>
    <xf numFmtId="166" fontId="26" fillId="0" borderId="1" xfId="0" applyNumberFormat="1" applyFont="1" applyBorder="1" applyAlignment="1">
      <alignment horizontal="center"/>
    </xf>
    <xf numFmtId="14" fontId="18" fillId="0" borderId="0" xfId="0" applyNumberFormat="1" applyFont="1"/>
    <xf numFmtId="0" fontId="26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</cellXfs>
  <cellStyles count="5">
    <cellStyle name="čárky" xfId="1" builtinId="3"/>
    <cellStyle name="Hypertextový odkaz" xfId="4" builtinId="8"/>
    <cellStyle name="normálne 2" xfId="2"/>
    <cellStyle name="normálne_KLs" xfId="3"/>
    <cellStyle name="normální" xfId="0" builtinId="0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jzbynov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D6" sqref="D6"/>
    </sheetView>
  </sheetViews>
  <sheetFormatPr defaultRowHeight="15" outlineLevelRow="1"/>
  <cols>
    <col min="1" max="1" width="7.42578125" customWidth="1"/>
    <col min="2" max="2" width="56.42578125" style="3" customWidth="1"/>
    <col min="3" max="4" width="8.85546875" style="1" customWidth="1"/>
    <col min="5" max="5" width="9" style="4" customWidth="1"/>
    <col min="6" max="6" width="10.85546875" style="2" customWidth="1"/>
    <col min="7" max="7" width="11.140625" style="2" customWidth="1"/>
    <col min="9" max="9" width="13.5703125" customWidth="1"/>
    <col min="10" max="10" width="10.42578125" bestFit="1" customWidth="1"/>
  </cols>
  <sheetData>
    <row r="1" spans="1:13" ht="29.45" customHeight="1">
      <c r="A1" s="25"/>
      <c r="B1" s="13" t="s">
        <v>38</v>
      </c>
      <c r="C1" s="25"/>
      <c r="D1" s="13"/>
      <c r="E1" s="13"/>
      <c r="F1" s="13"/>
      <c r="G1" s="13"/>
      <c r="H1" s="13"/>
      <c r="I1" s="1"/>
      <c r="J1" s="2"/>
      <c r="K1" s="2"/>
    </row>
    <row r="2" spans="1:13" ht="15.6" customHeight="1">
      <c r="A2" s="14" t="s">
        <v>17</v>
      </c>
      <c r="B2" s="13" t="s">
        <v>31</v>
      </c>
      <c r="C2" s="25"/>
      <c r="D2" s="13"/>
      <c r="E2" s="13"/>
      <c r="F2" s="13"/>
      <c r="G2" s="13"/>
      <c r="H2" s="13"/>
      <c r="I2" s="15"/>
      <c r="J2" s="15"/>
      <c r="K2" s="15"/>
    </row>
    <row r="3" spans="1:13" ht="15.75">
      <c r="A3" s="14" t="s">
        <v>8</v>
      </c>
      <c r="B3" s="13" t="s">
        <v>37</v>
      </c>
      <c r="C3" s="25"/>
      <c r="D3" s="13"/>
      <c r="E3" s="13"/>
      <c r="F3" s="13"/>
      <c r="G3" s="13"/>
      <c r="H3" s="13"/>
    </row>
    <row r="4" spans="1:13" ht="15.75">
      <c r="A4" s="14" t="s">
        <v>10</v>
      </c>
      <c r="B4" s="53" t="s">
        <v>40</v>
      </c>
      <c r="C4" s="25"/>
      <c r="D4" s="13"/>
      <c r="E4" s="13"/>
      <c r="F4" s="13"/>
      <c r="G4" s="13"/>
      <c r="H4" s="13"/>
      <c r="I4" s="16"/>
      <c r="J4" s="17"/>
      <c r="K4" s="16"/>
      <c r="M4" s="18"/>
    </row>
    <row r="5" spans="1:13">
      <c r="A5" s="25"/>
      <c r="B5" s="26"/>
      <c r="C5" s="26"/>
      <c r="D5" s="27"/>
      <c r="E5" s="26"/>
      <c r="F5" s="26"/>
      <c r="G5" s="25"/>
      <c r="H5" s="19"/>
      <c r="I5" s="16"/>
      <c r="J5" s="20"/>
      <c r="K5" s="16"/>
      <c r="M5" s="21"/>
    </row>
    <row r="6" spans="1:13">
      <c r="A6" s="25" t="s">
        <v>9</v>
      </c>
      <c r="B6" s="55"/>
      <c r="C6" s="26"/>
      <c r="D6" s="27"/>
      <c r="E6" s="26"/>
      <c r="F6" s="26"/>
      <c r="G6" s="25"/>
      <c r="H6" s="19"/>
      <c r="J6" s="22"/>
    </row>
    <row r="7" spans="1:13">
      <c r="A7" s="25"/>
      <c r="B7" s="25"/>
      <c r="C7" s="26"/>
      <c r="D7" s="26"/>
      <c r="E7" s="26"/>
      <c r="F7" s="26"/>
      <c r="G7" s="25"/>
      <c r="H7" s="19"/>
      <c r="J7" s="22"/>
      <c r="K7" s="16"/>
      <c r="M7" s="23"/>
    </row>
    <row r="8" spans="1:13">
      <c r="A8" s="25"/>
      <c r="B8" s="25"/>
      <c r="C8" s="28"/>
      <c r="D8" s="28"/>
      <c r="E8" s="28"/>
      <c r="F8" s="28"/>
      <c r="G8" s="25"/>
      <c r="H8" s="24"/>
      <c r="J8" s="22"/>
    </row>
    <row r="9" spans="1:13">
      <c r="A9" s="25"/>
      <c r="B9" s="25"/>
      <c r="C9" s="26"/>
      <c r="D9" s="26"/>
      <c r="E9" s="26"/>
      <c r="F9" s="26"/>
      <c r="G9" s="25"/>
      <c r="H9" s="19"/>
      <c r="J9" s="22"/>
      <c r="K9" s="16"/>
    </row>
    <row r="10" spans="1:13" ht="15.75" customHeight="1">
      <c r="A10" s="25"/>
      <c r="B10" s="25"/>
      <c r="C10" s="25"/>
      <c r="D10" s="25"/>
      <c r="E10" s="25"/>
      <c r="F10" s="25"/>
      <c r="G10" s="25"/>
      <c r="I10" s="16"/>
      <c r="J10" s="20"/>
      <c r="K10" s="16"/>
    </row>
    <row r="11" spans="1:13" ht="36.75">
      <c r="A11" s="29" t="s">
        <v>0</v>
      </c>
      <c r="B11" s="29" t="s">
        <v>39</v>
      </c>
      <c r="C11" s="29" t="s">
        <v>1</v>
      </c>
      <c r="D11" s="29" t="s">
        <v>3</v>
      </c>
      <c r="E11" s="30" t="s">
        <v>4</v>
      </c>
      <c r="F11" s="31" t="s">
        <v>5</v>
      </c>
      <c r="G11" s="31" t="s">
        <v>6</v>
      </c>
    </row>
    <row r="12" spans="1:13">
      <c r="A12" s="47"/>
      <c r="B12" s="48" t="s">
        <v>26</v>
      </c>
      <c r="C12" s="47">
        <v>1</v>
      </c>
      <c r="D12" s="47" t="s">
        <v>15</v>
      </c>
      <c r="E12" s="49">
        <v>0</v>
      </c>
      <c r="F12" s="50">
        <f t="shared" ref="F12" si="0">C12*E12</f>
        <v>0</v>
      </c>
      <c r="G12" s="50">
        <f t="shared" ref="G12" si="1">F12*1.2</f>
        <v>0</v>
      </c>
    </row>
    <row r="13" spans="1:13">
      <c r="A13" s="56" t="s">
        <v>27</v>
      </c>
      <c r="B13" s="56"/>
      <c r="C13" s="56"/>
      <c r="D13" s="56"/>
      <c r="E13" s="56"/>
      <c r="F13" s="54">
        <f>SUM(F12:F12)</f>
        <v>0</v>
      </c>
      <c r="G13" s="54">
        <f>SUM(G12:G12)</f>
        <v>0</v>
      </c>
      <c r="H13" s="11"/>
      <c r="I13" s="6"/>
      <c r="J13" s="7"/>
    </row>
    <row r="14" spans="1:13" ht="38.450000000000003" customHeight="1">
      <c r="A14" s="59" t="s">
        <v>20</v>
      </c>
      <c r="B14" s="59"/>
      <c r="C14" s="59"/>
      <c r="D14" s="59"/>
      <c r="E14" s="59"/>
      <c r="F14" s="59"/>
      <c r="G14" s="59"/>
      <c r="H14" s="12"/>
      <c r="I14" s="12"/>
    </row>
    <row r="15" spans="1:13" ht="15.6" customHeight="1">
      <c r="A15" s="32"/>
      <c r="B15" s="52" t="s">
        <v>18</v>
      </c>
      <c r="C15" s="25"/>
      <c r="D15" s="32"/>
      <c r="E15" s="34"/>
      <c r="F15" s="35"/>
      <c r="G15" s="35"/>
    </row>
    <row r="16" spans="1:13" ht="36.75">
      <c r="A16" s="32"/>
      <c r="B16" s="33" t="s">
        <v>32</v>
      </c>
      <c r="C16" s="32">
        <v>4</v>
      </c>
      <c r="D16" s="32" t="s">
        <v>11</v>
      </c>
      <c r="E16" s="34">
        <v>0</v>
      </c>
      <c r="F16" s="35">
        <f t="shared" ref="F16:F17" si="2">SUM(E16*C16)</f>
        <v>0</v>
      </c>
      <c r="G16" s="35">
        <f t="shared" ref="G16:G18" si="3">SUM(F16*1.2)</f>
        <v>0</v>
      </c>
    </row>
    <row r="17" spans="1:10" ht="15.6" customHeight="1">
      <c r="A17" s="32"/>
      <c r="B17" s="33" t="s">
        <v>21</v>
      </c>
      <c r="C17" s="32">
        <v>800</v>
      </c>
      <c r="D17" s="32" t="s">
        <v>2</v>
      </c>
      <c r="E17" s="34">
        <v>0</v>
      </c>
      <c r="F17" s="35">
        <f t="shared" si="2"/>
        <v>0</v>
      </c>
      <c r="G17" s="35">
        <f t="shared" si="3"/>
        <v>0</v>
      </c>
    </row>
    <row r="18" spans="1:10" ht="30.6" customHeight="1">
      <c r="A18" s="58" t="s">
        <v>22</v>
      </c>
      <c r="B18" s="58"/>
      <c r="C18" s="58"/>
      <c r="D18" s="58"/>
      <c r="E18" s="58"/>
      <c r="F18" s="38">
        <f>SUM(F16:F17)</f>
        <v>0</v>
      </c>
      <c r="G18" s="38">
        <f t="shared" si="3"/>
        <v>0</v>
      </c>
      <c r="H18" s="6"/>
      <c r="I18" s="6"/>
    </row>
    <row r="19" spans="1:10" ht="45.6" customHeight="1">
      <c r="A19" s="59" t="s">
        <v>25</v>
      </c>
      <c r="B19" s="59"/>
      <c r="C19" s="59"/>
      <c r="D19" s="59"/>
      <c r="E19" s="59"/>
      <c r="F19" s="59"/>
      <c r="G19" s="59"/>
      <c r="J19" s="5"/>
    </row>
    <row r="20" spans="1:10" ht="36.75">
      <c r="A20" s="32"/>
      <c r="B20" s="33" t="s">
        <v>33</v>
      </c>
      <c r="C20" s="32">
        <v>800</v>
      </c>
      <c r="D20" s="32" t="s">
        <v>2</v>
      </c>
      <c r="E20" s="34">
        <v>0</v>
      </c>
      <c r="F20" s="35">
        <f>SUM(C20*E20)</f>
        <v>0</v>
      </c>
      <c r="G20" s="35">
        <f>SUM(F20*1.2)</f>
        <v>0</v>
      </c>
      <c r="H20" s="5"/>
      <c r="I20" s="5"/>
      <c r="J20" s="5"/>
    </row>
    <row r="21" spans="1:10" ht="15.6" customHeight="1">
      <c r="A21" s="32"/>
      <c r="B21" s="33" t="s">
        <v>35</v>
      </c>
      <c r="C21" s="32">
        <v>158.4</v>
      </c>
      <c r="D21" s="32" t="s">
        <v>12</v>
      </c>
      <c r="E21" s="34">
        <v>0</v>
      </c>
      <c r="F21" s="35">
        <f>SUM(C21*E21)</f>
        <v>0</v>
      </c>
      <c r="G21" s="35">
        <f>SUM(F21*1.2)</f>
        <v>0</v>
      </c>
      <c r="H21" s="5"/>
      <c r="I21" s="5"/>
    </row>
    <row r="22" spans="1:10" ht="15.6" customHeight="1">
      <c r="A22" s="32"/>
      <c r="B22" s="33" t="s">
        <v>30</v>
      </c>
      <c r="C22" s="32">
        <v>500</v>
      </c>
      <c r="D22" s="32" t="s">
        <v>7</v>
      </c>
      <c r="E22" s="34">
        <v>0</v>
      </c>
      <c r="F22" s="35">
        <f>SUM(C22*E22)</f>
        <v>0</v>
      </c>
      <c r="G22" s="35">
        <f>SUM(F22*1.2)</f>
        <v>0</v>
      </c>
      <c r="J22" s="5"/>
    </row>
    <row r="23" spans="1:10" ht="21" customHeight="1">
      <c r="A23" s="32"/>
      <c r="B23" s="33" t="s">
        <v>36</v>
      </c>
      <c r="C23" s="32">
        <v>289</v>
      </c>
      <c r="D23" s="32" t="s">
        <v>7</v>
      </c>
      <c r="E23" s="34">
        <v>0</v>
      </c>
      <c r="F23" s="35">
        <f>SUM(C23*E23)</f>
        <v>0</v>
      </c>
      <c r="G23" s="35">
        <f>SUM(F23*1.2)</f>
        <v>0</v>
      </c>
      <c r="H23" s="5"/>
      <c r="I23" s="5"/>
    </row>
    <row r="24" spans="1:10" ht="15.6" customHeight="1">
      <c r="A24" s="32"/>
      <c r="B24" s="33" t="s">
        <v>28</v>
      </c>
      <c r="C24" s="32">
        <v>15</v>
      </c>
      <c r="D24" s="32" t="s">
        <v>13</v>
      </c>
      <c r="E24" s="34">
        <v>0</v>
      </c>
      <c r="F24" s="35">
        <f>SUM(C24*E24)</f>
        <v>0</v>
      </c>
      <c r="G24" s="35">
        <f>SUM(F24*1.2)</f>
        <v>0</v>
      </c>
    </row>
    <row r="25" spans="1:10" ht="15.6" customHeight="1" outlineLevel="1">
      <c r="A25" s="32"/>
      <c r="B25" s="36" t="s">
        <v>34</v>
      </c>
      <c r="C25" s="32"/>
      <c r="D25" s="32"/>
      <c r="E25" s="34"/>
      <c r="F25" s="35"/>
      <c r="G25" s="35"/>
    </row>
    <row r="26" spans="1:10">
      <c r="A26" s="32"/>
      <c r="B26" s="51" t="s">
        <v>29</v>
      </c>
      <c r="C26" s="32">
        <v>800</v>
      </c>
      <c r="D26" s="32" t="s">
        <v>2</v>
      </c>
      <c r="E26" s="34">
        <v>0</v>
      </c>
      <c r="F26" s="35">
        <f>SUM(C26*E26)</f>
        <v>0</v>
      </c>
      <c r="G26" s="35">
        <f>SUM(F26*1.2)</f>
        <v>0</v>
      </c>
      <c r="H26" s="5"/>
      <c r="I26" s="5"/>
    </row>
    <row r="27" spans="1:10" ht="15.6" customHeight="1" outlineLevel="1">
      <c r="A27" s="32"/>
      <c r="B27" s="36"/>
      <c r="C27" s="32"/>
      <c r="D27" s="32"/>
      <c r="E27" s="34"/>
      <c r="F27" s="35"/>
      <c r="G27" s="35"/>
    </row>
    <row r="28" spans="1:10" ht="30" customHeight="1">
      <c r="A28" s="57" t="s">
        <v>14</v>
      </c>
      <c r="B28" s="57"/>
      <c r="C28" s="57"/>
      <c r="D28" s="57"/>
      <c r="E28" s="57"/>
      <c r="F28" s="38">
        <f>SUM(F20:F26)</f>
        <v>0</v>
      </c>
      <c r="G28" s="38">
        <f>SUM(F28*1.2)</f>
        <v>0</v>
      </c>
      <c r="H28" s="11"/>
      <c r="I28" s="6"/>
      <c r="J28" s="5"/>
    </row>
    <row r="29" spans="1:10" ht="38.1" customHeight="1">
      <c r="A29" s="60" t="s">
        <v>19</v>
      </c>
      <c r="B29" s="60"/>
      <c r="C29" s="37"/>
      <c r="D29" s="32"/>
      <c r="E29" s="34"/>
      <c r="F29" s="35"/>
      <c r="G29" s="35"/>
    </row>
    <row r="30" spans="1:10" ht="15.6" customHeight="1">
      <c r="A30" s="32"/>
      <c r="B30" s="33" t="s">
        <v>16</v>
      </c>
      <c r="C30" s="32">
        <v>1</v>
      </c>
      <c r="D30" s="32" t="s">
        <v>15</v>
      </c>
      <c r="E30" s="34">
        <v>0</v>
      </c>
      <c r="F30" s="35">
        <f t="shared" ref="F30" si="4">SUM(C30*E30)</f>
        <v>0</v>
      </c>
      <c r="G30" s="35">
        <f t="shared" ref="G30" si="5">SUM(F30*1.2)</f>
        <v>0</v>
      </c>
      <c r="H30" s="10"/>
    </row>
    <row r="31" spans="1:10" ht="29.1" customHeight="1">
      <c r="A31" s="57" t="s">
        <v>24</v>
      </c>
      <c r="B31" s="57"/>
      <c r="C31" s="57"/>
      <c r="D31" s="57"/>
      <c r="E31" s="57"/>
      <c r="F31" s="39">
        <f>SUM(F30)</f>
        <v>0</v>
      </c>
      <c r="G31" s="39">
        <f>SUM(F31*1.2)</f>
        <v>0</v>
      </c>
      <c r="H31" s="11"/>
      <c r="I31" s="8"/>
    </row>
    <row r="32" spans="1:10" ht="49.35" customHeight="1">
      <c r="A32" s="58" t="s">
        <v>23</v>
      </c>
      <c r="B32" s="58"/>
      <c r="C32" s="58"/>
      <c r="D32" s="58"/>
      <c r="E32" s="58"/>
      <c r="F32" s="40">
        <f>SUM(F31+F28+F18+F13)</f>
        <v>0</v>
      </c>
      <c r="G32" s="41">
        <f>SUM(F32*1.2)</f>
        <v>0</v>
      </c>
      <c r="I32" s="9"/>
    </row>
    <row r="33" spans="1:7">
      <c r="A33" s="25"/>
      <c r="B33" s="45"/>
      <c r="C33" s="42"/>
      <c r="D33" s="42"/>
      <c r="E33" s="43"/>
      <c r="F33" s="44"/>
      <c r="G33" s="44"/>
    </row>
    <row r="34" spans="1:7">
      <c r="A34" s="25"/>
      <c r="B34" s="45"/>
      <c r="C34" s="42"/>
      <c r="D34" s="42"/>
      <c r="E34" s="43"/>
      <c r="F34" s="44"/>
      <c r="G34" s="44"/>
    </row>
    <row r="35" spans="1:7">
      <c r="A35" s="25"/>
      <c r="B35" s="27"/>
      <c r="C35" s="42"/>
      <c r="D35" s="42"/>
      <c r="E35" s="43"/>
      <c r="F35" s="44"/>
      <c r="G35" s="44"/>
    </row>
    <row r="36" spans="1:7">
      <c r="A36" s="25"/>
      <c r="B36" s="46"/>
      <c r="C36" s="42"/>
      <c r="D36" s="42"/>
      <c r="E36" s="43"/>
      <c r="F36" s="44"/>
      <c r="G36" s="44"/>
    </row>
    <row r="37" spans="1:7">
      <c r="A37" s="25"/>
      <c r="B37" s="46"/>
      <c r="C37" s="42"/>
      <c r="D37" s="42"/>
      <c r="E37" s="43"/>
      <c r="F37" s="44"/>
      <c r="G37" s="44"/>
    </row>
    <row r="38" spans="1:7">
      <c r="A38" s="25"/>
      <c r="B38" s="27"/>
      <c r="C38" s="42"/>
      <c r="D38" s="42"/>
      <c r="E38" s="43"/>
      <c r="F38" s="44"/>
      <c r="G38" s="44"/>
    </row>
  </sheetData>
  <mergeCells count="8">
    <mergeCell ref="A13:E13"/>
    <mergeCell ref="A28:E28"/>
    <mergeCell ref="A32:E32"/>
    <mergeCell ref="A14:G14"/>
    <mergeCell ref="A18:E18"/>
    <mergeCell ref="A19:G19"/>
    <mergeCell ref="A29:B29"/>
    <mergeCell ref="A31:E31"/>
  </mergeCells>
  <phoneticPr fontId="27" type="noConversion"/>
  <conditionalFormatting sqref="E1:F9 C7:C8 G3:G4 M4:M7 I2 I4:J10 E12 E16:E17">
    <cfRule type="cellIs" dxfId="3" priority="262" stopIfTrue="1" operator="greaterThan">
      <formula>0</formula>
    </cfRule>
  </conditionalFormatting>
  <conditionalFormatting sqref="E11">
    <cfRule type="cellIs" dxfId="2" priority="48" stopIfTrue="1" operator="greaterThan">
      <formula>0</formula>
    </cfRule>
  </conditionalFormatting>
  <conditionalFormatting sqref="E13">
    <cfRule type="cellIs" dxfId="1" priority="46" stopIfTrue="1" operator="greaterThan">
      <formula>0</formula>
    </cfRule>
  </conditionalFormatting>
  <conditionalFormatting sqref="E30:E31 E28">
    <cfRule type="cellIs" dxfId="0" priority="37" stopIfTrue="1" operator="greaterThan">
      <formula>0</formula>
    </cfRule>
  </conditionalFormatting>
  <hyperlinks>
    <hyperlink ref="B4" r:id="rId1" display="mailto:tjzbynov@gmail.com"/>
  </hyperlinks>
  <printOptions horizontalCentered="1"/>
  <pageMargins left="0.25" right="0.25" top="0.75" bottom="0.75" header="0.3" footer="0.3"/>
  <pageSetup paperSize="9" scale="85" orientation="portrait" horizontalDpi="4294967295" verticalDpi="4294967295" r:id="rId2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vv 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2022-03-22T17:06:32Z</dcterms:modified>
</cp:coreProperties>
</file>